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30" windowWidth="9690" windowHeight="622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Q15" i="4" l="1"/>
  <c r="O15" i="4"/>
  <c r="P15" i="4"/>
  <c r="G18" i="4"/>
  <c r="H12" i="4" s="1"/>
  <c r="E18" i="4"/>
  <c r="F16" i="4" s="1"/>
  <c r="C18" i="4"/>
  <c r="D17" i="4" s="1"/>
  <c r="I8" i="4"/>
  <c r="J8" i="4" s="1"/>
  <c r="R5" i="4" s="1"/>
  <c r="I9" i="4"/>
  <c r="J9" i="4" s="1"/>
  <c r="R6" i="4" s="1"/>
  <c r="I10" i="4"/>
  <c r="J10" i="4" s="1"/>
  <c r="R7" i="4" s="1"/>
  <c r="I11" i="4"/>
  <c r="J11" i="4" s="1"/>
  <c r="R8" i="4" s="1"/>
  <c r="I12" i="4"/>
  <c r="J12" i="4" s="1"/>
  <c r="R9" i="4" s="1"/>
  <c r="I13" i="4"/>
  <c r="J13" i="4"/>
  <c r="R10" i="4" s="1"/>
  <c r="I14" i="4"/>
  <c r="J14" i="4" s="1"/>
  <c r="R11" i="4" s="1"/>
  <c r="I15" i="4"/>
  <c r="J15" i="4" s="1"/>
  <c r="R12" i="4" s="1"/>
  <c r="I16" i="4"/>
  <c r="J16" i="4" s="1"/>
  <c r="R13" i="4" s="1"/>
  <c r="I17" i="4"/>
  <c r="J17" i="4" s="1"/>
  <c r="R14" i="4" s="1"/>
  <c r="I7" i="4"/>
  <c r="J7" i="4" s="1"/>
  <c r="R4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H7" i="4"/>
  <c r="H18" i="4"/>
  <c r="H11" i="4"/>
  <c r="H15" i="4"/>
  <c r="H8" i="4"/>
  <c r="H13" i="4"/>
  <c r="H17" i="4"/>
  <c r="H14" i="4"/>
  <c r="F12" i="4"/>
  <c r="F8" i="4" l="1"/>
  <c r="H16" i="4"/>
  <c r="H9" i="4"/>
  <c r="H10" i="4"/>
  <c r="F7" i="4"/>
  <c r="I18" i="4"/>
  <c r="J18" i="4" s="1"/>
  <c r="R15" i="4" s="1"/>
  <c r="F13" i="4"/>
  <c r="F17" i="4"/>
  <c r="F18" i="4"/>
  <c r="D10" i="4"/>
  <c r="D14" i="4"/>
  <c r="F9" i="4"/>
  <c r="F14" i="4"/>
  <c r="F15" i="4"/>
  <c r="F10" i="4"/>
  <c r="D7" i="4"/>
  <c r="D11" i="4"/>
  <c r="D15" i="4"/>
  <c r="D8" i="4"/>
  <c r="D12" i="4"/>
  <c r="D16" i="4"/>
  <c r="K18" i="4"/>
  <c r="L18" i="4" s="1"/>
  <c r="D18" i="4"/>
  <c r="F11" i="4"/>
  <c r="D9" i="4"/>
  <c r="D13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<sst xmlns="http://schemas.openxmlformats.org/spreadsheetml/2006/main" count="29" uniqueCount="21">
  <si>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</si>
  <si>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</si>
  <si>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</si>
  <si>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</si>
  <si>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</si>
  <si>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</si>
  <si>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</si>
  <si>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</si>
  <si>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</si>
  <si>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</si>
  <si>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</si>
  <si>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</si>
  <si>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</si>
  <si>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</si>
  <si>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</si>
  <si>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</si>
  <si>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</si>
  <si>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2014-2015</t>
  </si>
  <si>
    <t>Μεταβολή 
2013-2015</t>
  </si>
  <si>
    <r>
      <t xml:space="preserve">            τον Ιούλιο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2013, 2014 και 2015</t>
    </r>
  </si>
  <si>
    <t>Ιούλιος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</si>
</sst>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  <charset val="161"/>
    </font>
    <font>
      <sz val="12"/>
      <name val="Calibri"/>
      <family val="2"/>
      <charset val="161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2" fillId="0" borderId="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0" fontId="2" fillId="0" borderId="3" xfId="0" applyFont="1" applyBorder="1" applyAlignment="1">
      <alignment horizontal="center"/>
    </xf>
    <xf numFmtId="3" fontId="2" fillId="0" borderId="0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" xfId="0" applyFont="1" applyBorder="1" applyAlignment="1">
      <alignment horizontal="center"/>
    </xf>
    <xf numFmtId="0" fontId="12" fillId="0" borderId="5" xfId="0" applyFont="1" applyBorder="1"/>
    <xf numFmtId="0" fontId="13" fillId="0" borderId="5" xfId="0" applyFont="1" applyBorder="1"/>
    <xf numFmtId="164" fontId="14" fillId="0" borderId="6" xfId="0" applyNumberFormat="1" applyFont="1" applyBorder="1"/>
    <xf numFmtId="164" fontId="1" fillId="0" borderId="7" xfId="0" applyNumberFormat="1" applyFont="1" applyBorder="1"/>
    <xf numFmtId="0" fontId="9" fillId="0" borderId="8" xfId="0" applyFont="1" applyBorder="1" applyAlignment="1">
      <alignment horizontal="center"/>
    </xf>
    <xf numFmtId="3" fontId="14" fillId="0" borderId="9" xfId="0" applyNumberFormat="1" applyFont="1" applyBorder="1"/>
    <xf numFmtId="164" fontId="14" fillId="0" borderId="10" xfId="0" applyNumberFormat="1" applyFont="1" applyBorder="1"/>
    <xf numFmtId="0" fontId="9" fillId="0" borderId="11" xfId="0" applyFont="1" applyBorder="1" applyAlignment="1">
      <alignment horizontal="center"/>
    </xf>
    <xf numFmtId="3" fontId="15" fillId="0" borderId="13" xfId="0" applyNumberFormat="1" applyFont="1" applyBorder="1"/>
    <xf numFmtId="3" fontId="15" fillId="0" borderId="5" xfId="0" applyNumberFormat="1" applyFont="1" applyBorder="1"/>
    <xf numFmtId="0" fontId="3" fillId="0" borderId="3" xfId="0" applyFont="1" applyBorder="1"/>
    <xf numFmtId="0" fontId="9" fillId="0" borderId="15" xfId="0" applyFont="1" applyBorder="1" applyAlignment="1">
      <alignment horizontal="center"/>
    </xf>
    <xf numFmtId="9" fontId="12" fillId="0" borderId="16" xfId="0" applyNumberFormat="1" applyFont="1" applyBorder="1"/>
    <xf numFmtId="3" fontId="12" fillId="0" borderId="17" xfId="0" applyNumberFormat="1" applyFont="1" applyBorder="1"/>
    <xf numFmtId="3" fontId="12" fillId="0" borderId="19" xfId="0" applyNumberFormat="1" applyFont="1" applyBorder="1"/>
    <xf numFmtId="9" fontId="12" fillId="0" borderId="20" xfId="0" applyNumberFormat="1" applyFont="1" applyBorder="1"/>
    <xf numFmtId="3" fontId="12" fillId="0" borderId="21" xfId="0" applyNumberFormat="1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0" fillId="0" borderId="24" xfId="0" applyFont="1" applyBorder="1"/>
    <xf numFmtId="0" fontId="10" fillId="0" borderId="23" xfId="0" applyFont="1" applyBorder="1"/>
    <xf numFmtId="0" fontId="10" fillId="0" borderId="25" xfId="0" applyFont="1" applyBorder="1"/>
    <xf numFmtId="0" fontId="9" fillId="0" borderId="12" xfId="0" applyFont="1" applyBorder="1" applyAlignment="1">
      <alignment horizontal="center"/>
    </xf>
    <xf numFmtId="0" fontId="11" fillId="0" borderId="7" xfId="0" applyFont="1" applyBorder="1"/>
    <xf numFmtId="0" fontId="11" fillId="0" borderId="27" xfId="0" applyFont="1" applyBorder="1"/>
    <xf numFmtId="0" fontId="9" fillId="0" borderId="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9" fontId="12" fillId="0" borderId="30" xfId="0" applyNumberFormat="1" applyFont="1" applyBorder="1"/>
    <xf numFmtId="9" fontId="12" fillId="0" borderId="30" xfId="1" applyNumberFormat="1" applyFont="1" applyBorder="1"/>
    <xf numFmtId="3" fontId="12" fillId="0" borderId="3" xfId="0" applyNumberFormat="1" applyFont="1" applyBorder="1"/>
    <xf numFmtId="9" fontId="11" fillId="0" borderId="14" xfId="1" applyNumberFormat="1" applyFont="1" applyBorder="1"/>
    <xf numFmtId="0" fontId="16" fillId="0" borderId="14" xfId="0" applyFont="1" applyBorder="1"/>
    <xf numFmtId="0" fontId="16" fillId="0" borderId="14" xfId="0" applyFont="1" applyFill="1" applyBorder="1"/>
    <xf numFmtId="0" fontId="10" fillId="0" borderId="14" xfId="0" applyNumberFormat="1" applyFont="1" applyBorder="1"/>
    <xf numFmtId="9" fontId="10" fillId="0" borderId="14" xfId="1" applyNumberFormat="1" applyFont="1" applyBorder="1"/>
    <xf numFmtId="3" fontId="14" fillId="0" borderId="26" xfId="0" applyNumberFormat="1" applyFont="1" applyBorder="1"/>
    <xf numFmtId="3" fontId="10" fillId="0" borderId="14" xfId="0" applyNumberFormat="1" applyFont="1" applyBorder="1"/>
    <xf numFmtId="164" fontId="10" fillId="0" borderId="14" xfId="0" applyNumberFormat="1" applyFont="1" applyBorder="1"/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 Ιούλιο του 2013, 2014 και 2015</a:t>
            </a:r>
          </a:p>
        </c:rich>
      </c:tx>
      <c:layout>
        <c:manualLayout>
          <c:xMode val="edge"/>
          <c:yMode val="edge"/>
          <c:x val="0.12210199531510174"/>
          <c:y val="4.1493775933609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6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General</c:formatCode>
                <c:ptCount val="11"/>
                <c:pt idx="0">
                  <c:v>912</c:v>
                </c:pt>
                <c:pt idx="1">
                  <c:v>4457</c:v>
                </c:pt>
                <c:pt idx="2">
                  <c:v>3126</c:v>
                </c:pt>
                <c:pt idx="3">
                  <c:v>7019</c:v>
                </c:pt>
                <c:pt idx="4">
                  <c:v>6654</c:v>
                </c:pt>
                <c:pt idx="5">
                  <c:v>96</c:v>
                </c:pt>
                <c:pt idx="6">
                  <c:v>4875</c:v>
                </c:pt>
                <c:pt idx="7">
                  <c:v>1442</c:v>
                </c:pt>
                <c:pt idx="8">
                  <c:v>7881</c:v>
                </c:pt>
                <c:pt idx="9">
                  <c:v>15</c:v>
                </c:pt>
                <c:pt idx="10">
                  <c:v>5699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General</c:formatCode>
                <c:ptCount val="11"/>
                <c:pt idx="0">
                  <c:v>1186</c:v>
                </c:pt>
                <c:pt idx="1">
                  <c:v>4539</c:v>
                </c:pt>
                <c:pt idx="2">
                  <c:v>3604</c:v>
                </c:pt>
                <c:pt idx="3">
                  <c:v>8120</c:v>
                </c:pt>
                <c:pt idx="4">
                  <c:v>6886</c:v>
                </c:pt>
                <c:pt idx="5">
                  <c:v>99</c:v>
                </c:pt>
                <c:pt idx="6">
                  <c:v>5955</c:v>
                </c:pt>
                <c:pt idx="7">
                  <c:v>1692</c:v>
                </c:pt>
                <c:pt idx="8">
                  <c:v>8384</c:v>
                </c:pt>
                <c:pt idx="9">
                  <c:v>22</c:v>
                </c:pt>
                <c:pt idx="10">
                  <c:v>6240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'Πίνακας 5'!$N$4:$N$14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5'!$O$4:$O$14</c:f>
              <c:numCache>
                <c:formatCode>General</c:formatCode>
                <c:ptCount val="11"/>
                <c:pt idx="0">
                  <c:v>995</c:v>
                </c:pt>
                <c:pt idx="1">
                  <c:v>5413</c:v>
                </c:pt>
                <c:pt idx="2">
                  <c:v>3625</c:v>
                </c:pt>
                <c:pt idx="3">
                  <c:v>8216</c:v>
                </c:pt>
                <c:pt idx="4">
                  <c:v>7259</c:v>
                </c:pt>
                <c:pt idx="5">
                  <c:v>81</c:v>
                </c:pt>
                <c:pt idx="6">
                  <c:v>6980</c:v>
                </c:pt>
                <c:pt idx="7">
                  <c:v>1914</c:v>
                </c:pt>
                <c:pt idx="8">
                  <c:v>8501</c:v>
                </c:pt>
                <c:pt idx="9">
                  <c:v>15</c:v>
                </c:pt>
                <c:pt idx="10">
                  <c:v>5002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83200"/>
        <c:axId val="62141568"/>
      </c:barChart>
      <c:catAx>
        <c:axId val="616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6214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14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6168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09"/>
          <c:y val="0.38579192123806105"/>
          <c:w val="0.1012399256544545"/>
          <c:h val="0.33789089641803072"/>
        </c:manualLayout>
      </c:layout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l-G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66" r="0.75000000000000366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2014 και 2015 κατά Επαγγελματική Κατηγορία - Ιούλιο</a:t>
            </a:r>
          </a:p>
        </c:rich>
      </c:tx>
      <c:layout>
        <c:manualLayout>
          <c:xMode val="edge"/>
          <c:yMode val="edge"/>
          <c:x val="0.16873070866141732"/>
          <c:y val="3.9840637450199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795"/>
          <c:w val="0.875000000000003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-274</c:v>
                </c:pt>
                <c:pt idx="1">
                  <c:v>-82</c:v>
                </c:pt>
                <c:pt idx="2">
                  <c:v>-478</c:v>
                </c:pt>
                <c:pt idx="3">
                  <c:v>-1101</c:v>
                </c:pt>
                <c:pt idx="4">
                  <c:v>-232</c:v>
                </c:pt>
                <c:pt idx="5">
                  <c:v>-3</c:v>
                </c:pt>
                <c:pt idx="6">
                  <c:v>-1080</c:v>
                </c:pt>
                <c:pt idx="7">
                  <c:v>-250</c:v>
                </c:pt>
                <c:pt idx="8">
                  <c:v>-503</c:v>
                </c:pt>
                <c:pt idx="9">
                  <c:v>-7</c:v>
                </c:pt>
                <c:pt idx="10">
                  <c:v>-541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90656"/>
        <c:axId val="99348480"/>
      </c:barChart>
      <c:catAx>
        <c:axId val="88390656"/>
        <c:scaling>
          <c:orientation val="minMax"/>
        </c:scaling>
        <c:delete val="1"/>
        <c:axPos val="l"/>
        <c:majorTickMark val="out"/>
        <c:minorTickMark val="none"/>
        <c:tickLblPos val="nextTo"/>
        <c:crossAx val="99348480"/>
        <c:crosses val="autoZero"/>
        <c:auto val="1"/>
        <c:lblAlgn val="ctr"/>
        <c:lblOffset val="100"/>
        <c:noMultiLvlLbl val="0"/>
      </c:catAx>
      <c:valAx>
        <c:axId val="9934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txPr>
        <c:crossAx val="883906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l-GR"/>
    </a:p>
  </c:txPr>
  <c:printSettings>
    <c:headerFooter alignWithMargins="0"/>
    <c:pageMargins b="1" l="0.750000000000003" r="0.75000000000000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95250</xdr:rowOff>
    </xdr:from>
    <xdr:to>
      <xdr:col>12</xdr:col>
      <xdr:colOff>9525</xdr:colOff>
      <xdr:row>32</xdr:row>
      <xdr:rowOff>123825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33</xdr:row>
      <xdr:rowOff>28575</xdr:rowOff>
    </xdr:from>
    <xdr:to>
      <xdr:col>12</xdr:col>
      <xdr:colOff>0</xdr:colOff>
      <xdr:row>47</xdr:row>
      <xdr:rowOff>152400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workbookViewId="0">
      <selection activeCell="P20" sqref="P20"/>
    </sheetView>
  </sheetViews>
  <sheetFormatPr defaultRowHeight="12.75" x14ac:dyDescent="0.2"/>
  <cols>
    <col min="1" max="1" width="3.140625" customWidth="1"/>
    <col min="2" max="2" width="21.85546875" customWidth="1"/>
    <col min="3" max="3" width="6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" customWidth="1"/>
    <col min="12" max="12" width="7.28515625" bestFit="1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8" customWidth="1"/>
  </cols>
  <sheetData>
    <row r="1" spans="1:18" x14ac:dyDescent="0.2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1"/>
      <c r="L1" s="1"/>
      <c r="M1" s="1"/>
    </row>
    <row r="2" spans="1:18" ht="12" customHeight="1" thickBot="1" x14ac:dyDescent="0.25">
      <c r="A2" s="1"/>
      <c r="B2" s="2" t="s">
        <v>19</v>
      </c>
      <c r="C2" s="1"/>
      <c r="D2" s="1"/>
      <c r="E2" s="1"/>
      <c r="F2" s="1"/>
      <c r="G2" s="1"/>
      <c r="H2" s="1"/>
      <c r="I2" s="1"/>
      <c r="J2" s="1"/>
      <c r="K2" s="1"/>
      <c r="L2" s="5"/>
      <c r="M2" s="5"/>
      <c r="O2" s="58"/>
      <c r="P2" s="58"/>
      <c r="Q2" s="58"/>
    </row>
    <row r="3" spans="1:18" ht="13.5" thickBot="1" x14ac:dyDescent="0.25">
      <c r="A3" s="14"/>
      <c r="B3" s="14"/>
      <c r="C3" s="60" t="s">
        <v>20</v>
      </c>
      <c r="D3" s="61"/>
      <c r="E3" s="61"/>
      <c r="F3" s="61"/>
      <c r="G3" s="61"/>
      <c r="H3" s="61"/>
      <c r="I3" s="61"/>
      <c r="J3" s="61"/>
      <c r="K3" s="61"/>
      <c r="L3" s="62"/>
      <c r="M3" s="7"/>
      <c r="N3" s="3"/>
      <c r="O3" s="3">
        <v>2013</v>
      </c>
      <c r="P3" s="3">
        <v>2014</v>
      </c>
      <c r="Q3" s="3">
        <v>2015</v>
      </c>
      <c r="R3" s="29"/>
    </row>
    <row r="4" spans="1:18" ht="26.25" customHeight="1" thickBot="1" x14ac:dyDescent="0.25">
      <c r="A4" s="15"/>
      <c r="B4" s="16" t="s">
        <v>3</v>
      </c>
      <c r="C4" s="63">
        <v>2013</v>
      </c>
      <c r="D4" s="64"/>
      <c r="E4" s="63">
        <v>2014</v>
      </c>
      <c r="F4" s="64"/>
      <c r="G4" s="63">
        <v>2015</v>
      </c>
      <c r="H4" s="64"/>
      <c r="I4" s="65" t="s">
        <v>17</v>
      </c>
      <c r="J4" s="66"/>
      <c r="K4" s="65" t="s">
        <v>18</v>
      </c>
      <c r="L4" s="66"/>
      <c r="M4" s="4"/>
      <c r="N4" s="8">
        <v>1</v>
      </c>
      <c r="O4" s="51">
        <v>995</v>
      </c>
      <c r="P4" s="52">
        <v>1186</v>
      </c>
      <c r="Q4" s="53">
        <v>912</v>
      </c>
      <c r="R4" s="22">
        <f>J7</f>
        <v>-0.23102866779089376</v>
      </c>
    </row>
    <row r="5" spans="1:18" ht="13.5" thickBot="1" x14ac:dyDescent="0.25">
      <c r="A5" s="15"/>
      <c r="B5" s="17" t="s">
        <v>4</v>
      </c>
      <c r="C5" s="42" t="s">
        <v>1</v>
      </c>
      <c r="D5" s="30" t="s">
        <v>2</v>
      </c>
      <c r="E5" s="30" t="s">
        <v>1</v>
      </c>
      <c r="F5" s="30" t="s">
        <v>2</v>
      </c>
      <c r="G5" s="42" t="s">
        <v>1</v>
      </c>
      <c r="H5" s="30" t="s">
        <v>2</v>
      </c>
      <c r="I5" s="30" t="s">
        <v>1</v>
      </c>
      <c r="J5" s="30" t="s">
        <v>2</v>
      </c>
      <c r="K5" s="30" t="s">
        <v>1</v>
      </c>
      <c r="L5" s="30" t="s">
        <v>2</v>
      </c>
      <c r="M5" s="10"/>
      <c r="N5" s="8">
        <v>2</v>
      </c>
      <c r="O5" s="51">
        <v>5413</v>
      </c>
      <c r="P5" s="52">
        <v>4539</v>
      </c>
      <c r="Q5" s="53">
        <v>4457</v>
      </c>
      <c r="R5" s="22">
        <f t="shared" ref="R5:R15" si="0">J8</f>
        <v>-1.8065653227583169E-2</v>
      </c>
    </row>
    <row r="6" spans="1:18" x14ac:dyDescent="0.2">
      <c r="A6" s="18"/>
      <c r="B6" s="15"/>
      <c r="C6" s="44"/>
      <c r="D6" s="43"/>
      <c r="E6" s="36"/>
      <c r="F6" s="37"/>
      <c r="G6" s="38"/>
      <c r="H6" s="37"/>
      <c r="I6" s="39"/>
      <c r="J6" s="40"/>
      <c r="K6" s="39"/>
      <c r="L6" s="41"/>
      <c r="M6" s="5"/>
      <c r="N6" s="8">
        <v>3</v>
      </c>
      <c r="O6" s="51">
        <v>3625</v>
      </c>
      <c r="P6" s="52">
        <v>3604</v>
      </c>
      <c r="Q6" s="53">
        <v>3126</v>
      </c>
      <c r="R6" s="22">
        <f t="shared" si="0"/>
        <v>-0.13263041065482797</v>
      </c>
    </row>
    <row r="7" spans="1:18" x14ac:dyDescent="0.2">
      <c r="A7" s="23">
        <v>1</v>
      </c>
      <c r="B7" s="45" t="s">
        <v>5</v>
      </c>
      <c r="C7" s="51">
        <v>995</v>
      </c>
      <c r="D7" s="50">
        <f>C7/C18</f>
        <v>2.0728734818024626E-2</v>
      </c>
      <c r="E7" s="52">
        <v>1186</v>
      </c>
      <c r="F7" s="50">
        <f>E7/E18</f>
        <v>2.5381471098080338E-2</v>
      </c>
      <c r="G7" s="53">
        <v>912</v>
      </c>
      <c r="H7" s="54">
        <f>G7/G18</f>
        <v>2.1623672230652504E-2</v>
      </c>
      <c r="I7" s="56">
        <f>G7-E7</f>
        <v>-274</v>
      </c>
      <c r="J7" s="57">
        <f>I7/E7</f>
        <v>-0.23102866779089376</v>
      </c>
      <c r="K7" s="24">
        <f>G7-C7</f>
        <v>-83</v>
      </c>
      <c r="L7" s="21">
        <f>K7/C7</f>
        <v>-8.3417085427135676E-2</v>
      </c>
      <c r="M7" s="9"/>
      <c r="N7" s="8">
        <v>4</v>
      </c>
      <c r="O7" s="51">
        <v>8216</v>
      </c>
      <c r="P7" s="52">
        <v>8120</v>
      </c>
      <c r="Q7" s="53">
        <v>7019</v>
      </c>
      <c r="R7" s="22">
        <f t="shared" si="0"/>
        <v>-0.13559113300492612</v>
      </c>
    </row>
    <row r="8" spans="1:18" x14ac:dyDescent="0.2">
      <c r="A8" s="23">
        <v>2</v>
      </c>
      <c r="B8" s="45" t="s">
        <v>6</v>
      </c>
      <c r="C8" s="51">
        <v>5413</v>
      </c>
      <c r="D8" s="50">
        <f>C8/C18</f>
        <v>0.11276848398991687</v>
      </c>
      <c r="E8" s="52">
        <v>4539</v>
      </c>
      <c r="F8" s="50">
        <f>E8/E18</f>
        <v>9.7138699253108488E-2</v>
      </c>
      <c r="G8" s="53">
        <v>4457</v>
      </c>
      <c r="H8" s="54">
        <f>G8/G18</f>
        <v>0.10567621396054629</v>
      </c>
      <c r="I8" s="56">
        <f t="shared" ref="I8:I18" si="1">G8-E8</f>
        <v>-82</v>
      </c>
      <c r="J8" s="57">
        <f t="shared" ref="J8:J18" si="2">I8/E8</f>
        <v>-1.8065653227583169E-2</v>
      </c>
      <c r="K8" s="24">
        <f t="shared" ref="K8:K17" si="3">G8-C8</f>
        <v>-956</v>
      </c>
      <c r="L8" s="21">
        <f t="shared" ref="L8:L18" si="4">K8/C8</f>
        <v>-0.17661186033622761</v>
      </c>
      <c r="M8" s="9"/>
      <c r="N8" s="8">
        <v>5</v>
      </c>
      <c r="O8" s="51">
        <v>7259</v>
      </c>
      <c r="P8" s="52">
        <v>6886</v>
      </c>
      <c r="Q8" s="53">
        <v>6654</v>
      </c>
      <c r="R8" s="22">
        <f t="shared" si="0"/>
        <v>-3.3691548068544873E-2</v>
      </c>
    </row>
    <row r="9" spans="1:18" x14ac:dyDescent="0.2">
      <c r="A9" s="23">
        <v>3</v>
      </c>
      <c r="B9" s="45" t="s">
        <v>7</v>
      </c>
      <c r="C9" s="51">
        <v>3625</v>
      </c>
      <c r="D9" s="50">
        <f>C9/C18</f>
        <v>7.551926001541634E-2</v>
      </c>
      <c r="E9" s="52">
        <v>3604</v>
      </c>
      <c r="F9" s="50">
        <f>E9/E18</f>
        <v>7.7128854837674149E-2</v>
      </c>
      <c r="G9" s="53">
        <v>3126</v>
      </c>
      <c r="H9" s="54">
        <f>G9/G18</f>
        <v>7.41179817905918E-2</v>
      </c>
      <c r="I9" s="56">
        <f t="shared" si="1"/>
        <v>-478</v>
      </c>
      <c r="J9" s="57">
        <f t="shared" si="2"/>
        <v>-0.13263041065482797</v>
      </c>
      <c r="K9" s="24">
        <f t="shared" si="3"/>
        <v>-499</v>
      </c>
      <c r="L9" s="21">
        <f t="shared" si="4"/>
        <v>-0.1376551724137931</v>
      </c>
      <c r="M9" s="9"/>
      <c r="N9" s="8">
        <v>6</v>
      </c>
      <c r="O9" s="51">
        <v>81</v>
      </c>
      <c r="P9" s="52">
        <v>99</v>
      </c>
      <c r="Q9" s="53">
        <v>96</v>
      </c>
      <c r="R9" s="22">
        <f t="shared" si="0"/>
        <v>-3.0303030303030304E-2</v>
      </c>
    </row>
    <row r="10" spans="1:18" ht="15.75" x14ac:dyDescent="0.25">
      <c r="A10" s="23">
        <v>4</v>
      </c>
      <c r="B10" s="45" t="s">
        <v>8</v>
      </c>
      <c r="C10" s="51">
        <v>8216</v>
      </c>
      <c r="D10" s="50">
        <f>C10/C18</f>
        <v>0.17116310076873398</v>
      </c>
      <c r="E10" s="52">
        <v>8120</v>
      </c>
      <c r="F10" s="50">
        <f>E10/E18</f>
        <v>0.17377533331906606</v>
      </c>
      <c r="G10" s="53">
        <v>7019</v>
      </c>
      <c r="H10" s="54">
        <f>G10/G18</f>
        <v>0.16642166160849772</v>
      </c>
      <c r="I10" s="56">
        <f t="shared" si="1"/>
        <v>-1101</v>
      </c>
      <c r="J10" s="57">
        <f t="shared" si="2"/>
        <v>-0.13559113300492612</v>
      </c>
      <c r="K10" s="24">
        <f t="shared" si="3"/>
        <v>-1197</v>
      </c>
      <c r="L10" s="21">
        <f t="shared" si="4"/>
        <v>-0.14569133398247322</v>
      </c>
      <c r="M10" s="11"/>
      <c r="N10" s="8">
        <v>7</v>
      </c>
      <c r="O10" s="51">
        <v>6980</v>
      </c>
      <c r="P10" s="52">
        <v>5955</v>
      </c>
      <c r="Q10" s="53">
        <v>4875</v>
      </c>
      <c r="R10" s="22">
        <f t="shared" si="0"/>
        <v>-0.181360201511335</v>
      </c>
    </row>
    <row r="11" spans="1:18" x14ac:dyDescent="0.2">
      <c r="A11" s="23">
        <v>5</v>
      </c>
      <c r="B11" s="45" t="s">
        <v>9</v>
      </c>
      <c r="C11" s="51">
        <v>7259</v>
      </c>
      <c r="D11" s="50">
        <f>C11/C18</f>
        <v>0.15122601612466408</v>
      </c>
      <c r="E11" s="52">
        <v>6886</v>
      </c>
      <c r="F11" s="50">
        <f>E11/E18</f>
        <v>0.14736661887131636</v>
      </c>
      <c r="G11" s="53">
        <v>6654</v>
      </c>
      <c r="H11" s="54">
        <f>G11/G18</f>
        <v>0.15776745068285281</v>
      </c>
      <c r="I11" s="56">
        <f t="shared" si="1"/>
        <v>-232</v>
      </c>
      <c r="J11" s="57">
        <f t="shared" si="2"/>
        <v>-3.3691548068544873E-2</v>
      </c>
      <c r="K11" s="24">
        <f t="shared" si="3"/>
        <v>-605</v>
      </c>
      <c r="L11" s="21">
        <f t="shared" si="4"/>
        <v>-8.3344813335170131E-2</v>
      </c>
      <c r="M11" s="9"/>
      <c r="N11" s="8">
        <v>8</v>
      </c>
      <c r="O11" s="51">
        <v>1914</v>
      </c>
      <c r="P11" s="52">
        <v>1692</v>
      </c>
      <c r="Q11" s="53">
        <v>1442</v>
      </c>
      <c r="R11" s="22">
        <f t="shared" si="0"/>
        <v>-0.14775413711583923</v>
      </c>
    </row>
    <row r="12" spans="1:18" x14ac:dyDescent="0.2">
      <c r="A12" s="23">
        <v>6</v>
      </c>
      <c r="B12" s="45" t="s">
        <v>10</v>
      </c>
      <c r="C12" s="51">
        <v>81</v>
      </c>
      <c r="D12" s="50">
        <f>C12/C18</f>
        <v>1.6874648444824066E-3</v>
      </c>
      <c r="E12" s="52">
        <v>99</v>
      </c>
      <c r="F12" s="50">
        <f>E12/E18</f>
        <v>2.1186894086930468E-3</v>
      </c>
      <c r="G12" s="53">
        <v>96</v>
      </c>
      <c r="H12" s="54">
        <f>G12/G18</f>
        <v>2.276176024279211E-3</v>
      </c>
      <c r="I12" s="56">
        <f t="shared" si="1"/>
        <v>-3</v>
      </c>
      <c r="J12" s="57">
        <f t="shared" si="2"/>
        <v>-3.0303030303030304E-2</v>
      </c>
      <c r="K12" s="24">
        <f t="shared" si="3"/>
        <v>15</v>
      </c>
      <c r="L12" s="21">
        <f t="shared" si="4"/>
        <v>0.18518518518518517</v>
      </c>
      <c r="M12" s="9"/>
      <c r="N12" s="8">
        <v>9</v>
      </c>
      <c r="O12" s="51">
        <v>8501</v>
      </c>
      <c r="P12" s="52">
        <v>8384</v>
      </c>
      <c r="Q12" s="53">
        <v>7881</v>
      </c>
      <c r="R12" s="22">
        <f t="shared" si="0"/>
        <v>-5.9995229007633585E-2</v>
      </c>
    </row>
    <row r="13" spans="1:18" x14ac:dyDescent="0.2">
      <c r="A13" s="23">
        <v>7</v>
      </c>
      <c r="B13" s="45" t="s">
        <v>11</v>
      </c>
      <c r="C13" s="51">
        <v>6980</v>
      </c>
      <c r="D13" s="50">
        <f>C13/C18</f>
        <v>0.14541363721589134</v>
      </c>
      <c r="E13" s="52">
        <v>5955</v>
      </c>
      <c r="F13" s="50">
        <f>E13/E18</f>
        <v>0.12744237806835448</v>
      </c>
      <c r="G13" s="53">
        <v>4875</v>
      </c>
      <c r="H13" s="54">
        <f>G13/G18</f>
        <v>0.11558706373292868</v>
      </c>
      <c r="I13" s="56">
        <f t="shared" si="1"/>
        <v>-1080</v>
      </c>
      <c r="J13" s="57">
        <f t="shared" si="2"/>
        <v>-0.181360201511335</v>
      </c>
      <c r="K13" s="24">
        <f t="shared" si="3"/>
        <v>-2105</v>
      </c>
      <c r="L13" s="21">
        <f t="shared" si="4"/>
        <v>-0.3015759312320917</v>
      </c>
      <c r="M13" s="9"/>
      <c r="N13" s="8">
        <v>10</v>
      </c>
      <c r="O13" s="51">
        <v>15</v>
      </c>
      <c r="P13" s="52">
        <v>22</v>
      </c>
      <c r="Q13" s="53">
        <v>15</v>
      </c>
      <c r="R13" s="22">
        <f t="shared" si="0"/>
        <v>-0.31818181818181818</v>
      </c>
    </row>
    <row r="14" spans="1:18" ht="13.5" thickBot="1" x14ac:dyDescent="0.25">
      <c r="A14" s="23">
        <v>8</v>
      </c>
      <c r="B14" s="45" t="s">
        <v>12</v>
      </c>
      <c r="C14" s="51">
        <v>1914</v>
      </c>
      <c r="D14" s="50">
        <f>C14/C18</f>
        <v>3.9874169288139832E-2</v>
      </c>
      <c r="E14" s="52">
        <v>1692</v>
      </c>
      <c r="F14" s="50">
        <f>E14/E18</f>
        <v>3.6210328075844803E-2</v>
      </c>
      <c r="G14" s="53">
        <v>1442</v>
      </c>
      <c r="H14" s="54">
        <f>G14/G18</f>
        <v>3.4190060698027311E-2</v>
      </c>
      <c r="I14" s="56">
        <f t="shared" si="1"/>
        <v>-250</v>
      </c>
      <c r="J14" s="57">
        <f t="shared" si="2"/>
        <v>-0.14775413711583923</v>
      </c>
      <c r="K14" s="24">
        <f t="shared" si="3"/>
        <v>-472</v>
      </c>
      <c r="L14" s="21">
        <f t="shared" si="4"/>
        <v>-0.24660397074190177</v>
      </c>
      <c r="M14" s="9"/>
      <c r="N14" s="12">
        <v>11</v>
      </c>
      <c r="O14" s="51">
        <v>5002</v>
      </c>
      <c r="P14" s="52">
        <v>6240</v>
      </c>
      <c r="Q14" s="53">
        <v>5699</v>
      </c>
      <c r="R14" s="22">
        <f t="shared" si="0"/>
        <v>-8.6698717948717946E-2</v>
      </c>
    </row>
    <row r="15" spans="1:18" ht="16.5" thickBot="1" x14ac:dyDescent="0.3">
      <c r="A15" s="23">
        <v>9</v>
      </c>
      <c r="B15" s="45" t="s">
        <v>13</v>
      </c>
      <c r="C15" s="51">
        <v>8501</v>
      </c>
      <c r="D15" s="50">
        <f>C15/C18</f>
        <v>0.1771004770733943</v>
      </c>
      <c r="E15" s="52">
        <v>8384</v>
      </c>
      <c r="F15" s="50">
        <f>E15/E18</f>
        <v>0.17942517174224754</v>
      </c>
      <c r="G15" s="53">
        <v>7881</v>
      </c>
      <c r="H15" s="54">
        <f>G15/G18</f>
        <v>0.18685982549317148</v>
      </c>
      <c r="I15" s="56">
        <f t="shared" si="1"/>
        <v>-503</v>
      </c>
      <c r="J15" s="57">
        <f t="shared" si="2"/>
        <v>-5.9995229007633585E-2</v>
      </c>
      <c r="K15" s="24">
        <f t="shared" si="3"/>
        <v>-620</v>
      </c>
      <c r="L15" s="21">
        <f t="shared" si="4"/>
        <v>-7.2932596165157043E-2</v>
      </c>
      <c r="M15" s="9"/>
      <c r="N15" s="1"/>
      <c r="O15" s="28">
        <f>SUM(O4:O14)</f>
        <v>48001</v>
      </c>
      <c r="P15" s="28">
        <f>SUM(P4:P14)</f>
        <v>46727</v>
      </c>
      <c r="Q15" s="27">
        <f>SUM(Q4:Q14)</f>
        <v>42176</v>
      </c>
      <c r="R15" s="22">
        <f t="shared" si="0"/>
        <v>-9.7395510090525814E-2</v>
      </c>
    </row>
    <row r="16" spans="1:18" x14ac:dyDescent="0.2">
      <c r="A16" s="23">
        <v>10</v>
      </c>
      <c r="B16" s="45" t="s">
        <v>14</v>
      </c>
      <c r="C16" s="51">
        <v>15</v>
      </c>
      <c r="D16" s="50">
        <f>C16/C18</f>
        <v>3.1249348971896417E-4</v>
      </c>
      <c r="E16" s="52">
        <v>22</v>
      </c>
      <c r="F16" s="50">
        <f>E16/E18</f>
        <v>4.7081986859845486E-4</v>
      </c>
      <c r="G16" s="53">
        <v>15</v>
      </c>
      <c r="H16" s="54">
        <f>G16/G18</f>
        <v>3.5565250379362669E-4</v>
      </c>
      <c r="I16" s="56">
        <f t="shared" si="1"/>
        <v>-7</v>
      </c>
      <c r="J16" s="57">
        <f t="shared" si="2"/>
        <v>-0.31818181818181818</v>
      </c>
      <c r="K16" s="24">
        <f t="shared" si="3"/>
        <v>0</v>
      </c>
      <c r="L16" s="21">
        <f t="shared" si="4"/>
        <v>0</v>
      </c>
      <c r="M16" s="9"/>
      <c r="N16" s="1"/>
      <c r="O16" s="1"/>
      <c r="P16" s="1"/>
      <c r="Q16" s="1"/>
      <c r="R16" s="1"/>
    </row>
    <row r="17" spans="1:18" ht="13.5" thickBot="1" x14ac:dyDescent="0.25">
      <c r="A17" s="26">
        <v>11</v>
      </c>
      <c r="B17" s="46" t="s">
        <v>15</v>
      </c>
      <c r="C17" s="51">
        <v>5002</v>
      </c>
      <c r="D17" s="50">
        <f>C17/C18</f>
        <v>0.10420616237161726</v>
      </c>
      <c r="E17" s="52">
        <v>6240</v>
      </c>
      <c r="F17" s="50">
        <f>E17/E18</f>
        <v>0.13354163545701628</v>
      </c>
      <c r="G17" s="53">
        <v>5699</v>
      </c>
      <c r="H17" s="54">
        <f>G17/G18</f>
        <v>0.13512424127465858</v>
      </c>
      <c r="I17" s="56">
        <f t="shared" si="1"/>
        <v>-541</v>
      </c>
      <c r="J17" s="57">
        <f t="shared" si="2"/>
        <v>-8.6698717948717946E-2</v>
      </c>
      <c r="K17" s="55">
        <f t="shared" si="3"/>
        <v>697</v>
      </c>
      <c r="L17" s="25">
        <f t="shared" si="4"/>
        <v>0.13934426229508196</v>
      </c>
      <c r="M17" s="9"/>
      <c r="N17" s="1"/>
      <c r="O17" s="1"/>
      <c r="P17" s="1"/>
      <c r="Q17" s="1"/>
      <c r="R17" s="1"/>
    </row>
    <row r="18" spans="1:18" ht="13.5" thickBot="1" x14ac:dyDescent="0.25">
      <c r="A18" s="19"/>
      <c r="B18" s="20" t="s">
        <v>0</v>
      </c>
      <c r="C18" s="32">
        <f>SUM(C7:C17)</f>
        <v>48001</v>
      </c>
      <c r="D18" s="47">
        <f>C18/C18</f>
        <v>1</v>
      </c>
      <c r="E18" s="32">
        <f>SUM(E7:E17)</f>
        <v>46727</v>
      </c>
      <c r="F18" s="48">
        <f>E18/E18</f>
        <v>1</v>
      </c>
      <c r="G18" s="49">
        <f>SUM(G7:G17)</f>
        <v>42176</v>
      </c>
      <c r="H18" s="48">
        <f>G18/G18</f>
        <v>1</v>
      </c>
      <c r="I18" s="33">
        <f t="shared" si="1"/>
        <v>-4551</v>
      </c>
      <c r="J18" s="34">
        <f t="shared" si="2"/>
        <v>-9.7395510090525814E-2</v>
      </c>
      <c r="K18" s="35">
        <f>G18-C18</f>
        <v>-5825</v>
      </c>
      <c r="L18" s="31">
        <f t="shared" si="4"/>
        <v>-0.1213516385075311</v>
      </c>
      <c r="M18" s="13"/>
      <c r="N18" s="1"/>
      <c r="O18" s="1"/>
      <c r="P18" s="1"/>
      <c r="Q18" s="1"/>
      <c r="R18" s="1"/>
    </row>
    <row r="19" spans="1:1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N30" s="6"/>
      <c r="O30" s="6"/>
      <c r="P30" s="6"/>
      <c r="Q30" s="4"/>
      <c r="R30" s="9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2015-07-01T08:40:36Z</cp:lastPrinted>
  <dcterms:created xsi:type="dcterms:W3CDTF">2003-06-02T05:51:50Z</dcterms:created>
  <dcterms:modified xsi:type="dcterms:W3CDTF">2015-08-03T09:59:55Z</dcterms:modified>
</cp:coreProperties>
</file>